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Пользователь\Desktop\"/>
    </mc:Choice>
  </mc:AlternateContent>
  <bookViews>
    <workbookView xWindow="0" yWindow="0" windowWidth="28800" windowHeight="12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J195" i="1" l="1"/>
  <c r="L157" i="1"/>
  <c r="L138" i="1"/>
  <c r="L119" i="1"/>
  <c r="L100" i="1"/>
  <c r="L81" i="1"/>
  <c r="L24" i="1"/>
  <c r="L195" i="1"/>
  <c r="H195" i="1"/>
  <c r="G195" i="1"/>
  <c r="I195" i="1"/>
  <c r="F195" i="1"/>
  <c r="J176" i="1"/>
  <c r="G176" i="1"/>
  <c r="G157" i="1"/>
  <c r="J157" i="1"/>
  <c r="F157" i="1"/>
  <c r="J138" i="1"/>
  <c r="H138" i="1"/>
  <c r="G138" i="1"/>
  <c r="G119" i="1"/>
  <c r="J119" i="1"/>
  <c r="F119" i="1"/>
  <c r="H100" i="1"/>
  <c r="F100" i="1"/>
  <c r="G100" i="1"/>
  <c r="J81" i="1"/>
  <c r="I81" i="1"/>
  <c r="G81" i="1"/>
  <c r="F81" i="1"/>
  <c r="H62" i="1"/>
  <c r="J62" i="1"/>
  <c r="I62" i="1"/>
  <c r="G62" i="1"/>
  <c r="F62" i="1"/>
  <c r="J43" i="1"/>
  <c r="H43" i="1"/>
  <c r="G43" i="1"/>
  <c r="I43" i="1"/>
  <c r="L43" i="1"/>
  <c r="F43" i="1"/>
  <c r="J24" i="1"/>
  <c r="H24" i="1"/>
  <c r="G24" i="1"/>
  <c r="F24" i="1"/>
  <c r="L196" i="1" l="1"/>
  <c r="I196" i="1"/>
  <c r="J196" i="1"/>
  <c r="F196" i="1"/>
  <c r="H196" i="1"/>
  <c r="G196" i="1"/>
</calcChain>
</file>

<file path=xl/sharedStrings.xml><?xml version="1.0" encoding="utf-8"?>
<sst xmlns="http://schemas.openxmlformats.org/spreadsheetml/2006/main" count="359" uniqueCount="113">
  <si>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</si>
  <si>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</si>
  <si>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</si>
  <si>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</si>
  <si>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</si>
  <si>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</si>
  <si>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</si>
  <si>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</si>
  <si>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</si>
  <si>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</si>
  <si>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</si>
  <si>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</si>
  <si>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</si>
  <si>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</si>
  <si>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</si>
  <si>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</si>
  <si>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</si>
  <si>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</si>
  <si>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</si>
  <si>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</si>
  <si>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</si>
  <si>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</si>
  <si>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</si>
  <si>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</si>
  <si>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</si>
  <si>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</si>
  <si>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</si>
  <si>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</si>
  <si>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</si>
  <si>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</si>
  <si>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</si>
  <si>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</si>
  <si>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</si>
  <si>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</si>
  <si>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</si>
  <si>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</si>
  <si>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</si>
  <si>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</si>
  <si>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</si>
  <si>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"СОШ №3 р.п. Линево"</t>
  </si>
  <si>
    <t>Директор</t>
  </si>
  <si>
    <t>Т.А. Семенова</t>
  </si>
  <si>
    <t>Сыр твердых сортов в нарезке</t>
  </si>
  <si>
    <t>54-1з</t>
  </si>
  <si>
    <t>54-1с</t>
  </si>
  <si>
    <t>Гуляш из говядины</t>
  </si>
  <si>
    <t>54-2м</t>
  </si>
  <si>
    <t>54-4гм</t>
  </si>
  <si>
    <t>54-3гн</t>
  </si>
  <si>
    <t>пшеничный</t>
  </si>
  <si>
    <t>пром</t>
  </si>
  <si>
    <t>ржаной</t>
  </si>
  <si>
    <t>Суп фасолевый</t>
  </si>
  <si>
    <t>54-9с</t>
  </si>
  <si>
    <t>54-5г</t>
  </si>
  <si>
    <t>Биточек из курицы</t>
  </si>
  <si>
    <t>54-23м</t>
  </si>
  <si>
    <t>Соус белый основной</t>
  </si>
  <si>
    <t>54-2соус</t>
  </si>
  <si>
    <t>Компот из кураги</t>
  </si>
  <si>
    <t>54-2хн</t>
  </si>
  <si>
    <t>Рассольник Ленинградский</t>
  </si>
  <si>
    <t>54-3с</t>
  </si>
  <si>
    <t>54-16м</t>
  </si>
  <si>
    <t>Макароны отварные</t>
  </si>
  <si>
    <t>54-1г</t>
  </si>
  <si>
    <t>Компот из яблок с лимоном</t>
  </si>
  <si>
    <t>54-34хн</t>
  </si>
  <si>
    <t>54-2с</t>
  </si>
  <si>
    <t>54-11р</t>
  </si>
  <si>
    <t>Картофельное пюре</t>
  </si>
  <si>
    <t>54-11г</t>
  </si>
  <si>
    <t>Компот из смеси сухофруктов</t>
  </si>
  <si>
    <t>54-35хн</t>
  </si>
  <si>
    <t>Салат из белокочанной капусты с морковью и яблоками</t>
  </si>
  <si>
    <t>Горошница</t>
  </si>
  <si>
    <t>Котлета из курицы</t>
  </si>
  <si>
    <t>Компот из яблок и вишни</t>
  </si>
  <si>
    <t>54-9з</t>
  </si>
  <si>
    <t>54-21г</t>
  </si>
  <si>
    <t>54-5м</t>
  </si>
  <si>
    <t>54-5хн</t>
  </si>
  <si>
    <t>Суп гороховый</t>
  </si>
  <si>
    <t>54-8с</t>
  </si>
  <si>
    <t>54-11м</t>
  </si>
  <si>
    <t>54-6гн</t>
  </si>
  <si>
    <t>Щи из свежей капусты со сметаной</t>
  </si>
  <si>
    <t>Шницель из курицы</t>
  </si>
  <si>
    <t>54-24н</t>
  </si>
  <si>
    <t>Компот из чернослива</t>
  </si>
  <si>
    <t>54-3хн</t>
  </si>
  <si>
    <t>Суп крестьянский с крупой (крупа рисовая)</t>
  </si>
  <si>
    <t>54-11с</t>
  </si>
  <si>
    <t>54-18м</t>
  </si>
  <si>
    <t>Каша гречневая рассыпчатая</t>
  </si>
  <si>
    <t>54-4г</t>
  </si>
  <si>
    <t>54-37хн</t>
  </si>
  <si>
    <t>Рис припущенный с томатом</t>
  </si>
  <si>
    <t>54-27г</t>
  </si>
  <si>
    <t>Салат из белокачанной капусты с марковью и яблоками</t>
  </si>
  <si>
    <t>Курица тушенная с морковью</t>
  </si>
  <si>
    <t>54-25м</t>
  </si>
  <si>
    <t>Чай с лимоном и сахаром</t>
  </si>
  <si>
    <t>Каша перловая рассыпчатая</t>
  </si>
  <si>
    <t>Рыба тушенная в томате с овощами (минтай)</t>
  </si>
  <si>
    <t>Чай с лимоном и сахором</t>
  </si>
  <si>
    <t>Борщ с капустой и картофелем со сметаной</t>
  </si>
  <si>
    <t xml:space="preserve"> </t>
  </si>
  <si>
    <t xml:space="preserve">  </t>
  </si>
  <si>
    <t>Тефтели из говядины с рисом</t>
  </si>
  <si>
    <t>Плов из отварной говядины</t>
  </si>
  <si>
    <t>Печень говяжья по-строгоновски</t>
  </si>
  <si>
    <t>Чай со смородиной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</si>
</sst>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02" activePane="bottomRight" state="frozen"/>
      <selection activeCell="J3" sqref="J3"/>
      <selection pane="topRight"/>
      <selection pane="bottomLeft"/>
      <selection pane="bottomRight" activeCell="E105" sqref="E105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54" t="s">
        <v>39</v>
      </c>
      <c r="D1" s="55"/>
      <c r="E1" s="55"/>
      <c r="F1" s="3" t="s">
        <v>1</v>
      </c>
      <c r="G1" s="1" t="s">
        <v>2</v>
      </c>
      <c r="H1" s="56" t="s">
        <v>40</v>
      </c>
      <c r="I1" s="56"/>
      <c r="J1" s="56"/>
      <c r="K1" s="56"/>
    </row>
    <row r="2" spans="1:12" ht="18" x14ac:dyDescent="0.2">
      <c r="A2" s="4" t="s">
        <v>3</v>
      </c>
      <c r="C2" s="1"/>
      <c r="G2" s="1" t="s">
        <v>4</v>
      </c>
      <c r="H2" s="56" t="s">
        <v>41</v>
      </c>
      <c r="I2" s="56"/>
      <c r="J2" s="56"/>
      <c r="K2" s="56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9</v>
      </c>
      <c r="I3" s="8">
        <v>1</v>
      </c>
      <c r="J3" s="9">
        <v>2025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 t="shared" ref="G13:J13" si="0">SUM(G6:G12)</f>
        <v>0</v>
      </c>
      <c r="H13" s="36">
        <f t="shared" si="0"/>
        <v>0</v>
      </c>
      <c r="I13" s="36">
        <f t="shared" si="0"/>
        <v>0</v>
      </c>
      <c r="J13" s="36">
        <f t="shared" si="0"/>
        <v>0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51" t="s">
        <v>107</v>
      </c>
      <c r="F14" s="52" t="s">
        <v>107</v>
      </c>
      <c r="G14" s="52" t="s">
        <v>107</v>
      </c>
      <c r="H14" s="52" t="s">
        <v>107</v>
      </c>
      <c r="I14" s="52" t="s">
        <v>107</v>
      </c>
      <c r="J14" s="52" t="s">
        <v>107</v>
      </c>
      <c r="K14" s="53" t="s">
        <v>107</v>
      </c>
      <c r="L14" s="52" t="s">
        <v>107</v>
      </c>
    </row>
    <row r="15" spans="1:12" ht="15" x14ac:dyDescent="0.25">
      <c r="A15" s="23"/>
      <c r="B15" s="24"/>
      <c r="C15" s="25"/>
      <c r="D15" s="30" t="s">
        <v>31</v>
      </c>
      <c r="E15" s="27" t="s">
        <v>86</v>
      </c>
      <c r="F15" s="28">
        <v>250</v>
      </c>
      <c r="G15" s="28">
        <v>5.8</v>
      </c>
      <c r="H15" s="28">
        <v>7</v>
      </c>
      <c r="I15" s="28">
        <v>7.1</v>
      </c>
      <c r="J15" s="28">
        <v>115.3</v>
      </c>
      <c r="K15" s="29" t="s">
        <v>44</v>
      </c>
      <c r="L15" s="28">
        <v>11.18</v>
      </c>
    </row>
    <row r="16" spans="1:12" ht="15" x14ac:dyDescent="0.25">
      <c r="A16" s="23"/>
      <c r="B16" s="24"/>
      <c r="C16" s="25"/>
      <c r="D16" s="30" t="s">
        <v>32</v>
      </c>
      <c r="E16" s="27" t="s">
        <v>45</v>
      </c>
      <c r="F16" s="28">
        <v>75</v>
      </c>
      <c r="G16" s="28">
        <v>12.7</v>
      </c>
      <c r="H16" s="28">
        <v>12.4</v>
      </c>
      <c r="I16" s="28">
        <v>2.9</v>
      </c>
      <c r="J16" s="28">
        <v>174.1</v>
      </c>
      <c r="K16" s="29" t="s">
        <v>46</v>
      </c>
      <c r="L16" s="28">
        <v>60.6</v>
      </c>
    </row>
    <row r="17" spans="1:12" ht="15" x14ac:dyDescent="0.25">
      <c r="A17" s="23"/>
      <c r="B17" s="24"/>
      <c r="C17" s="25"/>
      <c r="D17" s="30" t="s">
        <v>33</v>
      </c>
      <c r="E17" s="27" t="s">
        <v>94</v>
      </c>
      <c r="F17" s="28">
        <v>150</v>
      </c>
      <c r="G17" s="28">
        <v>8.1999999999999993</v>
      </c>
      <c r="H17" s="28">
        <v>6.3</v>
      </c>
      <c r="I17" s="28">
        <v>35.9</v>
      </c>
      <c r="J17" s="28">
        <v>233.7</v>
      </c>
      <c r="K17" s="29" t="s">
        <v>47</v>
      </c>
      <c r="L17" s="28">
        <v>13.27</v>
      </c>
    </row>
    <row r="18" spans="1:12" ht="15" x14ac:dyDescent="0.25">
      <c r="A18" s="23"/>
      <c r="B18" s="24"/>
      <c r="C18" s="25"/>
      <c r="D18" s="30" t="s">
        <v>34</v>
      </c>
      <c r="E18" s="27" t="s">
        <v>102</v>
      </c>
      <c r="F18" s="28">
        <v>200</v>
      </c>
      <c r="G18" s="28">
        <v>0.2</v>
      </c>
      <c r="H18" s="28">
        <v>0.1</v>
      </c>
      <c r="I18" s="28">
        <v>6.6</v>
      </c>
      <c r="J18" s="28">
        <v>27.9</v>
      </c>
      <c r="K18" s="29" t="s">
        <v>48</v>
      </c>
      <c r="L18" s="28">
        <v>2.91</v>
      </c>
    </row>
    <row r="19" spans="1:12" ht="15" x14ac:dyDescent="0.25">
      <c r="A19" s="23"/>
      <c r="B19" s="24"/>
      <c r="C19" s="25"/>
      <c r="D19" s="30" t="s">
        <v>35</v>
      </c>
      <c r="E19" s="27" t="s">
        <v>49</v>
      </c>
      <c r="F19" s="28">
        <v>60</v>
      </c>
      <c r="G19" s="28">
        <v>4.5999999999999996</v>
      </c>
      <c r="H19" s="28">
        <v>0.5</v>
      </c>
      <c r="I19" s="28">
        <v>29.5</v>
      </c>
      <c r="J19" s="28">
        <v>140.6</v>
      </c>
      <c r="K19" s="29" t="s">
        <v>50</v>
      </c>
      <c r="L19" s="28">
        <v>4.92</v>
      </c>
    </row>
    <row r="20" spans="1:12" ht="15" x14ac:dyDescent="0.25">
      <c r="A20" s="23"/>
      <c r="B20" s="24"/>
      <c r="C20" s="25"/>
      <c r="D20" s="30" t="s">
        <v>36</v>
      </c>
      <c r="E20" s="27" t="s">
        <v>51</v>
      </c>
      <c r="F20" s="28">
        <v>30</v>
      </c>
      <c r="G20" s="28">
        <v>2</v>
      </c>
      <c r="H20" s="28">
        <v>0.4</v>
      </c>
      <c r="I20" s="28">
        <v>10</v>
      </c>
      <c r="J20" s="28">
        <v>51.2</v>
      </c>
      <c r="K20" s="29" t="s">
        <v>50</v>
      </c>
      <c r="L20" s="28">
        <v>3.48</v>
      </c>
    </row>
    <row r="21" spans="1:12" ht="15" x14ac:dyDescent="0.25">
      <c r="A21" s="23"/>
      <c r="B21" s="24"/>
      <c r="C21" s="25"/>
      <c r="D21" s="26"/>
      <c r="E21" s="27" t="s">
        <v>42</v>
      </c>
      <c r="F21" s="28">
        <v>15</v>
      </c>
      <c r="G21" s="28">
        <v>3.5</v>
      </c>
      <c r="H21" s="28">
        <v>4.4000000000000004</v>
      </c>
      <c r="I21" s="28">
        <v>0</v>
      </c>
      <c r="J21" s="28">
        <v>53.7</v>
      </c>
      <c r="K21" s="29" t="s">
        <v>43</v>
      </c>
      <c r="L21" s="28">
        <v>14.56</v>
      </c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780</v>
      </c>
      <c r="G23" s="36">
        <f t="shared" ref="G23:J23" si="1">SUM(G14:G22)</f>
        <v>37</v>
      </c>
      <c r="H23" s="36">
        <f t="shared" si="1"/>
        <v>31.1</v>
      </c>
      <c r="I23" s="36">
        <f t="shared" si="1"/>
        <v>92</v>
      </c>
      <c r="J23" s="36">
        <f t="shared" si="1"/>
        <v>796.5</v>
      </c>
      <c r="K23" s="37"/>
      <c r="L23" s="36">
        <f>SUM(L14:L22)</f>
        <v>110.92</v>
      </c>
    </row>
    <row r="24" spans="1:12" ht="15" x14ac:dyDescent="0.2">
      <c r="A24" s="41">
        <f>A6</f>
        <v>1</v>
      </c>
      <c r="B24" s="42">
        <f>B6</f>
        <v>1</v>
      </c>
      <c r="C24" s="57" t="s">
        <v>37</v>
      </c>
      <c r="D24" s="58"/>
      <c r="E24" s="43"/>
      <c r="F24" s="44">
        <f>F13+F23</f>
        <v>780</v>
      </c>
      <c r="G24" s="44">
        <f t="shared" ref="G24:J24" si="2">G13+G23</f>
        <v>37</v>
      </c>
      <c r="H24" s="44">
        <f t="shared" si="2"/>
        <v>31.1</v>
      </c>
      <c r="I24" s="44">
        <f t="shared" si="2"/>
        <v>92</v>
      </c>
      <c r="J24" s="44">
        <f t="shared" si="2"/>
        <v>796.5</v>
      </c>
      <c r="K24" s="44"/>
      <c r="L24" s="44">
        <f>L13+L23</f>
        <v>110.92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 t="shared" ref="J32:L32" si="3">SUM(J25:J31)</f>
        <v>0</v>
      </c>
      <c r="K32" s="37"/>
      <c r="L32" s="36">
        <f t="shared" si="3"/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 t="s">
        <v>52</v>
      </c>
      <c r="F34" s="28">
        <v>200</v>
      </c>
      <c r="G34" s="28">
        <v>6.8</v>
      </c>
      <c r="H34" s="28">
        <v>4.5999999999999996</v>
      </c>
      <c r="I34" s="28">
        <v>14.4</v>
      </c>
      <c r="J34" s="28">
        <v>125.9</v>
      </c>
      <c r="K34" s="29" t="s">
        <v>53</v>
      </c>
      <c r="L34" s="28">
        <v>8.35</v>
      </c>
    </row>
    <row r="35" spans="1:12" ht="15" x14ac:dyDescent="0.25">
      <c r="A35" s="45"/>
      <c r="B35" s="24"/>
      <c r="C35" s="25"/>
      <c r="D35" s="30" t="s">
        <v>32</v>
      </c>
      <c r="E35" s="27" t="s">
        <v>55</v>
      </c>
      <c r="F35" s="28">
        <v>80</v>
      </c>
      <c r="G35" s="28">
        <v>15.3</v>
      </c>
      <c r="H35" s="28">
        <v>3.4</v>
      </c>
      <c r="I35" s="28">
        <v>10.7</v>
      </c>
      <c r="J35" s="28">
        <v>134.9</v>
      </c>
      <c r="K35" s="29" t="s">
        <v>56</v>
      </c>
      <c r="L35" s="28">
        <v>35.909999999999997</v>
      </c>
    </row>
    <row r="36" spans="1:12" ht="15" x14ac:dyDescent="0.25">
      <c r="A36" s="45"/>
      <c r="B36" s="24"/>
      <c r="C36" s="25"/>
      <c r="D36" s="30" t="s">
        <v>33</v>
      </c>
      <c r="E36" s="27" t="s">
        <v>103</v>
      </c>
      <c r="F36" s="28">
        <v>150</v>
      </c>
      <c r="G36" s="28">
        <v>4.4000000000000004</v>
      </c>
      <c r="H36" s="28">
        <v>5.3</v>
      </c>
      <c r="I36" s="28">
        <v>30.5</v>
      </c>
      <c r="J36" s="28">
        <v>187.1</v>
      </c>
      <c r="K36" s="29" t="s">
        <v>54</v>
      </c>
      <c r="L36" s="28">
        <v>12.91</v>
      </c>
    </row>
    <row r="37" spans="1:12" ht="15" x14ac:dyDescent="0.25">
      <c r="A37" s="45"/>
      <c r="B37" s="24"/>
      <c r="C37" s="25"/>
      <c r="D37" s="30" t="s">
        <v>34</v>
      </c>
      <c r="E37" s="27" t="s">
        <v>59</v>
      </c>
      <c r="F37" s="28">
        <v>200</v>
      </c>
      <c r="G37" s="28">
        <v>1</v>
      </c>
      <c r="H37" s="28">
        <v>0.1</v>
      </c>
      <c r="I37" s="28">
        <v>15.6</v>
      </c>
      <c r="J37" s="28">
        <v>66.900000000000006</v>
      </c>
      <c r="K37" s="29" t="s">
        <v>60</v>
      </c>
      <c r="L37" s="28">
        <v>7.35</v>
      </c>
    </row>
    <row r="38" spans="1:12" ht="15" x14ac:dyDescent="0.25">
      <c r="A38" s="45"/>
      <c r="B38" s="24"/>
      <c r="C38" s="25"/>
      <c r="D38" s="30" t="s">
        <v>35</v>
      </c>
      <c r="E38" s="27" t="s">
        <v>49</v>
      </c>
      <c r="F38" s="28">
        <v>60</v>
      </c>
      <c r="G38" s="28">
        <v>4.5999999999999996</v>
      </c>
      <c r="H38" s="28">
        <v>0.5</v>
      </c>
      <c r="I38" s="28">
        <v>29.5</v>
      </c>
      <c r="J38" s="28">
        <v>140.6</v>
      </c>
      <c r="K38" s="29" t="s">
        <v>50</v>
      </c>
      <c r="L38" s="28">
        <v>4.92</v>
      </c>
    </row>
    <row r="39" spans="1:12" ht="15" x14ac:dyDescent="0.25">
      <c r="A39" s="45"/>
      <c r="B39" s="24"/>
      <c r="C39" s="25"/>
      <c r="D39" s="30" t="s">
        <v>36</v>
      </c>
      <c r="E39" s="27" t="s">
        <v>51</v>
      </c>
      <c r="F39" s="28">
        <v>30</v>
      </c>
      <c r="G39" s="28">
        <v>2</v>
      </c>
      <c r="H39" s="28">
        <v>0.4</v>
      </c>
      <c r="I39" s="28">
        <v>10</v>
      </c>
      <c r="J39" s="28">
        <v>51.2</v>
      </c>
      <c r="K39" s="29" t="s">
        <v>50</v>
      </c>
      <c r="L39" s="28">
        <v>3.48</v>
      </c>
    </row>
    <row r="40" spans="1:12" ht="15" x14ac:dyDescent="0.25">
      <c r="A40" s="45"/>
      <c r="B40" s="24"/>
      <c r="C40" s="25"/>
      <c r="D40" s="26"/>
      <c r="E40" s="27" t="s">
        <v>57</v>
      </c>
      <c r="F40" s="28">
        <v>50</v>
      </c>
      <c r="G40" s="28">
        <v>1.4</v>
      </c>
      <c r="H40" s="28">
        <v>1.9</v>
      </c>
      <c r="I40" s="28">
        <v>2.2000000000000002</v>
      </c>
      <c r="J40" s="28">
        <v>31.2</v>
      </c>
      <c r="K40" s="29" t="s">
        <v>58</v>
      </c>
      <c r="L40" s="28">
        <v>4.1399999999999997</v>
      </c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770</v>
      </c>
      <c r="G42" s="36">
        <f>SUM(G33:G41)</f>
        <v>35.5</v>
      </c>
      <c r="H42" s="36">
        <f>SUM(H33:H41)</f>
        <v>16.2</v>
      </c>
      <c r="I42" s="36">
        <f>SUM(I33:I41)</f>
        <v>112.9</v>
      </c>
      <c r="J42" s="36">
        <f t="shared" ref="J42:L42" si="4">SUM(J33:J41)</f>
        <v>737.80000000000007</v>
      </c>
      <c r="K42" s="37"/>
      <c r="L42" s="36">
        <f t="shared" si="4"/>
        <v>77.06</v>
      </c>
    </row>
    <row r="43" spans="1:12" ht="15.75" customHeight="1" x14ac:dyDescent="0.2">
      <c r="A43" s="47">
        <f>A25</f>
        <v>1</v>
      </c>
      <c r="B43" s="47">
        <f>B25</f>
        <v>2</v>
      </c>
      <c r="C43" s="57" t="s">
        <v>37</v>
      </c>
      <c r="D43" s="58"/>
      <c r="E43" s="43"/>
      <c r="F43" s="44">
        <f>F32+F42</f>
        <v>770</v>
      </c>
      <c r="G43" s="44">
        <f>G32+G42</f>
        <v>35.5</v>
      </c>
      <c r="H43" s="44">
        <f>H32+H42</f>
        <v>16.2</v>
      </c>
      <c r="I43" s="44">
        <f>I32+I42</f>
        <v>112.9</v>
      </c>
      <c r="J43" s="44">
        <f t="shared" ref="J43:L43" si="5">J32+J42</f>
        <v>737.80000000000007</v>
      </c>
      <c r="K43" s="44"/>
      <c r="L43" s="44">
        <f t="shared" si="5"/>
        <v>77.06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 t="shared" ref="J51:L51" si="6">SUM(J44:J50)</f>
        <v>0</v>
      </c>
      <c r="K51" s="37"/>
      <c r="L51" s="36">
        <f t="shared" si="6"/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51" t="s">
        <v>107</v>
      </c>
      <c r="F52" s="52" t="s">
        <v>107</v>
      </c>
      <c r="G52" s="52" t="s">
        <v>107</v>
      </c>
      <c r="H52" s="52" t="s">
        <v>107</v>
      </c>
      <c r="I52" s="52" t="s">
        <v>107</v>
      </c>
      <c r="J52" s="52" t="s">
        <v>108</v>
      </c>
      <c r="K52" s="53" t="s">
        <v>107</v>
      </c>
      <c r="L52" s="52" t="s">
        <v>107</v>
      </c>
    </row>
    <row r="53" spans="1:12" ht="15" x14ac:dyDescent="0.25">
      <c r="A53" s="23"/>
      <c r="B53" s="24"/>
      <c r="C53" s="25"/>
      <c r="D53" s="30" t="s">
        <v>31</v>
      </c>
      <c r="E53" s="27" t="s">
        <v>61</v>
      </c>
      <c r="F53" s="28">
        <v>200</v>
      </c>
      <c r="G53" s="28">
        <v>4.8</v>
      </c>
      <c r="H53" s="28">
        <v>5.8</v>
      </c>
      <c r="I53" s="28">
        <v>13.6</v>
      </c>
      <c r="J53" s="28">
        <v>125.5</v>
      </c>
      <c r="K53" s="29" t="s">
        <v>62</v>
      </c>
      <c r="L53" s="28">
        <v>12.02</v>
      </c>
    </row>
    <row r="54" spans="1:12" ht="15" x14ac:dyDescent="0.25">
      <c r="A54" s="23"/>
      <c r="B54" s="24"/>
      <c r="C54" s="25"/>
      <c r="D54" s="30" t="s">
        <v>32</v>
      </c>
      <c r="E54" s="27" t="s">
        <v>109</v>
      </c>
      <c r="F54" s="28">
        <v>70</v>
      </c>
      <c r="G54" s="28">
        <v>10.1</v>
      </c>
      <c r="H54" s="28">
        <v>10.199999999999999</v>
      </c>
      <c r="I54" s="28">
        <v>5.7</v>
      </c>
      <c r="J54" s="28">
        <v>155.30000000000001</v>
      </c>
      <c r="K54" s="29" t="s">
        <v>63</v>
      </c>
      <c r="L54" s="28">
        <v>43.75</v>
      </c>
    </row>
    <row r="55" spans="1:12" ht="15" x14ac:dyDescent="0.25">
      <c r="A55" s="23"/>
      <c r="B55" s="24"/>
      <c r="C55" s="25"/>
      <c r="D55" s="30" t="s">
        <v>33</v>
      </c>
      <c r="E55" s="27" t="s">
        <v>70</v>
      </c>
      <c r="F55" s="28">
        <v>150</v>
      </c>
      <c r="G55" s="28">
        <v>3.1</v>
      </c>
      <c r="H55" s="28">
        <v>5.3</v>
      </c>
      <c r="I55" s="28">
        <v>19.8</v>
      </c>
      <c r="J55" s="28">
        <v>139.4</v>
      </c>
      <c r="K55" s="29" t="s">
        <v>71</v>
      </c>
      <c r="L55" s="28">
        <v>20.81</v>
      </c>
    </row>
    <row r="56" spans="1:12" ht="15" x14ac:dyDescent="0.25">
      <c r="A56" s="23"/>
      <c r="B56" s="24"/>
      <c r="C56" s="25"/>
      <c r="D56" s="30" t="s">
        <v>34</v>
      </c>
      <c r="E56" s="27" t="s">
        <v>66</v>
      </c>
      <c r="F56" s="28">
        <v>200</v>
      </c>
      <c r="G56" s="28">
        <v>0.2</v>
      </c>
      <c r="H56" s="28">
        <v>0.2</v>
      </c>
      <c r="I56" s="28">
        <v>11</v>
      </c>
      <c r="J56" s="28">
        <v>46.7</v>
      </c>
      <c r="K56" s="29" t="s">
        <v>67</v>
      </c>
      <c r="L56" s="28">
        <v>12.43</v>
      </c>
    </row>
    <row r="57" spans="1:12" ht="15" x14ac:dyDescent="0.25">
      <c r="A57" s="23"/>
      <c r="B57" s="24"/>
      <c r="C57" s="25"/>
      <c r="D57" s="30" t="s">
        <v>35</v>
      </c>
      <c r="E57" s="27" t="s">
        <v>49</v>
      </c>
      <c r="F57" s="28">
        <v>60</v>
      </c>
      <c r="G57" s="28">
        <v>4.5999999999999996</v>
      </c>
      <c r="H57" s="28">
        <v>0.5</v>
      </c>
      <c r="I57" s="28">
        <v>29.5</v>
      </c>
      <c r="J57" s="28">
        <v>140.6</v>
      </c>
      <c r="K57" s="29" t="s">
        <v>50</v>
      </c>
      <c r="L57" s="28">
        <v>4.92</v>
      </c>
    </row>
    <row r="58" spans="1:12" ht="15" x14ac:dyDescent="0.25">
      <c r="A58" s="23"/>
      <c r="B58" s="24"/>
      <c r="C58" s="25"/>
      <c r="D58" s="30" t="s">
        <v>36</v>
      </c>
      <c r="E58" s="27" t="s">
        <v>51</v>
      </c>
      <c r="F58" s="28">
        <v>30</v>
      </c>
      <c r="G58" s="28">
        <v>2</v>
      </c>
      <c r="H58" s="28">
        <v>0.4</v>
      </c>
      <c r="I58" s="28">
        <v>10</v>
      </c>
      <c r="J58" s="28">
        <v>51.2</v>
      </c>
      <c r="K58" s="29" t="s">
        <v>50</v>
      </c>
      <c r="L58" s="28">
        <v>3.48</v>
      </c>
    </row>
    <row r="59" spans="1:12" ht="15" x14ac:dyDescent="0.25">
      <c r="A59" s="23"/>
      <c r="B59" s="24"/>
      <c r="C59" s="25"/>
      <c r="D59" s="26"/>
      <c r="E59" s="27" t="s">
        <v>42</v>
      </c>
      <c r="F59" s="28">
        <v>15</v>
      </c>
      <c r="G59" s="28">
        <v>3.5</v>
      </c>
      <c r="H59" s="28">
        <v>4.4000000000000004</v>
      </c>
      <c r="I59" s="28">
        <v>0</v>
      </c>
      <c r="J59" s="28">
        <v>53.7</v>
      </c>
      <c r="K59" s="29" t="s">
        <v>43</v>
      </c>
      <c r="L59" s="28">
        <v>14.56</v>
      </c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725</v>
      </c>
      <c r="G61" s="36">
        <f>SUM(G52:G60)</f>
        <v>28.299999999999997</v>
      </c>
      <c r="H61" s="36">
        <f>SUM(H52:H60)</f>
        <v>26.799999999999997</v>
      </c>
      <c r="I61" s="36">
        <f>SUM(I52:I60)</f>
        <v>89.6</v>
      </c>
      <c r="J61" s="36">
        <f t="shared" ref="J61:L61" si="7">SUM(J52:J60)</f>
        <v>712.40000000000009</v>
      </c>
      <c r="K61" s="37"/>
      <c r="L61" s="36">
        <f t="shared" si="7"/>
        <v>111.97</v>
      </c>
    </row>
    <row r="62" spans="1:12" ht="15.75" customHeight="1" x14ac:dyDescent="0.2">
      <c r="A62" s="41">
        <f>A44</f>
        <v>1</v>
      </c>
      <c r="B62" s="42">
        <f>B44</f>
        <v>3</v>
      </c>
      <c r="C62" s="57" t="s">
        <v>37</v>
      </c>
      <c r="D62" s="58"/>
      <c r="E62" s="43"/>
      <c r="F62" s="44">
        <f>F51+F61</f>
        <v>725</v>
      </c>
      <c r="G62" s="44">
        <f>G51+G61</f>
        <v>28.299999999999997</v>
      </c>
      <c r="H62" s="44">
        <f>H51+H61</f>
        <v>26.799999999999997</v>
      </c>
      <c r="I62" s="44">
        <f>I51+I61</f>
        <v>89.6</v>
      </c>
      <c r="J62" s="44">
        <f t="shared" ref="J62:L62" si="8">J51+J61</f>
        <v>712.40000000000009</v>
      </c>
      <c r="K62" s="44"/>
      <c r="L62" s="44">
        <f t="shared" si="8"/>
        <v>111.97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 t="shared" ref="J70:L70" si="9">SUM(J63:J69)</f>
        <v>0</v>
      </c>
      <c r="K70" s="37"/>
      <c r="L70" s="36">
        <f t="shared" si="9"/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51" t="s">
        <v>106</v>
      </c>
      <c r="F72" s="28">
        <v>250</v>
      </c>
      <c r="G72" s="28">
        <v>5.9</v>
      </c>
      <c r="H72" s="28">
        <v>7.1</v>
      </c>
      <c r="I72" s="28">
        <v>12.7</v>
      </c>
      <c r="J72" s="28">
        <v>138</v>
      </c>
      <c r="K72" s="29" t="s">
        <v>68</v>
      </c>
      <c r="L72" s="28">
        <v>13.39</v>
      </c>
    </row>
    <row r="73" spans="1:12" ht="15" x14ac:dyDescent="0.25">
      <c r="A73" s="23"/>
      <c r="B73" s="24"/>
      <c r="C73" s="25"/>
      <c r="D73" s="30" t="s">
        <v>32</v>
      </c>
      <c r="E73" s="27" t="s">
        <v>100</v>
      </c>
      <c r="F73" s="28">
        <v>100</v>
      </c>
      <c r="G73" s="28">
        <v>14.1</v>
      </c>
      <c r="H73" s="28">
        <v>5.8</v>
      </c>
      <c r="I73" s="28">
        <v>4.4000000000000004</v>
      </c>
      <c r="J73" s="28">
        <v>126.4</v>
      </c>
      <c r="K73" s="29" t="s">
        <v>101</v>
      </c>
      <c r="L73" s="28">
        <v>38.950000000000003</v>
      </c>
    </row>
    <row r="74" spans="1:12" ht="15" x14ac:dyDescent="0.25">
      <c r="A74" s="23"/>
      <c r="B74" s="24"/>
      <c r="C74" s="25"/>
      <c r="D74" s="30" t="s">
        <v>33</v>
      </c>
      <c r="E74" s="27" t="s">
        <v>64</v>
      </c>
      <c r="F74" s="28">
        <v>180</v>
      </c>
      <c r="G74" s="28">
        <v>6.4</v>
      </c>
      <c r="H74" s="28">
        <v>5.9</v>
      </c>
      <c r="I74" s="28">
        <v>39.4</v>
      </c>
      <c r="J74" s="28">
        <v>236.2</v>
      </c>
      <c r="K74" s="29" t="s">
        <v>65</v>
      </c>
      <c r="L74" s="28">
        <v>14.31</v>
      </c>
    </row>
    <row r="75" spans="1:12" ht="15" x14ac:dyDescent="0.25">
      <c r="A75" s="23"/>
      <c r="B75" s="24"/>
      <c r="C75" s="25"/>
      <c r="D75" s="30" t="s">
        <v>34</v>
      </c>
      <c r="E75" s="27" t="s">
        <v>72</v>
      </c>
      <c r="F75" s="28">
        <v>200</v>
      </c>
      <c r="G75" s="28">
        <v>0.4</v>
      </c>
      <c r="H75" s="28">
        <v>0</v>
      </c>
      <c r="I75" s="28">
        <v>19.8</v>
      </c>
      <c r="J75" s="28">
        <v>80.8</v>
      </c>
      <c r="K75" s="29" t="s">
        <v>73</v>
      </c>
      <c r="L75" s="28">
        <v>3.95</v>
      </c>
    </row>
    <row r="76" spans="1:12" ht="15" x14ac:dyDescent="0.25">
      <c r="A76" s="23"/>
      <c r="B76" s="24"/>
      <c r="C76" s="25"/>
      <c r="D76" s="30" t="s">
        <v>35</v>
      </c>
      <c r="E76" s="27" t="s">
        <v>49</v>
      </c>
      <c r="F76" s="28">
        <v>60</v>
      </c>
      <c r="G76" s="28">
        <v>4.5999999999999996</v>
      </c>
      <c r="H76" s="28">
        <v>0.5</v>
      </c>
      <c r="I76" s="28">
        <v>29.5</v>
      </c>
      <c r="J76" s="28">
        <v>140.6</v>
      </c>
      <c r="K76" s="29" t="s">
        <v>50</v>
      </c>
      <c r="L76" s="28">
        <v>4.92</v>
      </c>
    </row>
    <row r="77" spans="1:12" ht="15" x14ac:dyDescent="0.25">
      <c r="A77" s="23"/>
      <c r="B77" s="24"/>
      <c r="C77" s="25"/>
      <c r="D77" s="30" t="s">
        <v>36</v>
      </c>
      <c r="E77" s="27" t="s">
        <v>51</v>
      </c>
      <c r="F77" s="28">
        <v>30</v>
      </c>
      <c r="G77" s="28">
        <v>2</v>
      </c>
      <c r="H77" s="28">
        <v>0.4</v>
      </c>
      <c r="I77" s="28">
        <v>10</v>
      </c>
      <c r="J77" s="28">
        <v>51.2</v>
      </c>
      <c r="K77" s="29" t="s">
        <v>50</v>
      </c>
      <c r="L77" s="28">
        <v>3.48</v>
      </c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820</v>
      </c>
      <c r="G80" s="36">
        <f>SUM(G71:G79)</f>
        <v>33.4</v>
      </c>
      <c r="H80" s="36">
        <f>SUM(H71:H79)</f>
        <v>19.699999999999996</v>
      </c>
      <c r="I80" s="36">
        <f>SUM(I71:I79)</f>
        <v>115.8</v>
      </c>
      <c r="J80" s="36">
        <f t="shared" ref="J80:L80" si="10">SUM(J71:J79)</f>
        <v>773.2</v>
      </c>
      <c r="K80" s="37"/>
      <c r="L80" s="36">
        <f t="shared" si="10"/>
        <v>79.000000000000014</v>
      </c>
    </row>
    <row r="81" spans="1:12" ht="15.75" customHeight="1" x14ac:dyDescent="0.2">
      <c r="A81" s="41">
        <f>A63</f>
        <v>1</v>
      </c>
      <c r="B81" s="42">
        <f>B63</f>
        <v>4</v>
      </c>
      <c r="C81" s="57" t="s">
        <v>37</v>
      </c>
      <c r="D81" s="58"/>
      <c r="E81" s="43"/>
      <c r="F81" s="44">
        <f>F70+F80</f>
        <v>820</v>
      </c>
      <c r="G81" s="44">
        <f>G70+G80</f>
        <v>33.4</v>
      </c>
      <c r="H81" s="44">
        <f>H70+H80</f>
        <v>19.699999999999996</v>
      </c>
      <c r="I81" s="44">
        <f>I70+I80</f>
        <v>115.8</v>
      </c>
      <c r="J81" s="44">
        <f t="shared" ref="J81:L81" si="11">J70+J80</f>
        <v>773.2</v>
      </c>
      <c r="K81" s="44"/>
      <c r="L81" s="44">
        <f t="shared" si="11"/>
        <v>79.000000000000014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 t="shared" ref="J89:L89" si="12">SUM(J82:J88)</f>
        <v>0</v>
      </c>
      <c r="K89" s="37"/>
      <c r="L89" s="36">
        <f t="shared" si="12"/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74</v>
      </c>
      <c r="F90" s="28">
        <v>130</v>
      </c>
      <c r="G90" s="28">
        <v>1.8</v>
      </c>
      <c r="H90" s="28">
        <v>13.2</v>
      </c>
      <c r="I90" s="28">
        <v>7.8</v>
      </c>
      <c r="J90" s="28">
        <v>157.19999999999999</v>
      </c>
      <c r="K90" s="29" t="s">
        <v>78</v>
      </c>
      <c r="L90" s="28">
        <v>10.42</v>
      </c>
    </row>
    <row r="91" spans="1:12" ht="15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32</v>
      </c>
      <c r="E92" s="27" t="s">
        <v>76</v>
      </c>
      <c r="F92" s="28">
        <v>85</v>
      </c>
      <c r="G92" s="28">
        <v>16.2</v>
      </c>
      <c r="H92" s="28">
        <v>3.7</v>
      </c>
      <c r="I92" s="28">
        <v>11.4</v>
      </c>
      <c r="J92" s="28">
        <v>143.30000000000001</v>
      </c>
      <c r="K92" s="29" t="s">
        <v>80</v>
      </c>
      <c r="L92" s="28">
        <v>38.15</v>
      </c>
    </row>
    <row r="93" spans="1:12" ht="15" x14ac:dyDescent="0.25">
      <c r="A93" s="23"/>
      <c r="B93" s="24"/>
      <c r="C93" s="25"/>
      <c r="D93" s="30" t="s">
        <v>33</v>
      </c>
      <c r="E93" s="27" t="s">
        <v>75</v>
      </c>
      <c r="F93" s="28">
        <v>200</v>
      </c>
      <c r="G93" s="28">
        <v>19.3</v>
      </c>
      <c r="H93" s="28">
        <v>1.8</v>
      </c>
      <c r="I93" s="28">
        <v>45</v>
      </c>
      <c r="J93" s="28">
        <v>273.10000000000002</v>
      </c>
      <c r="K93" s="29" t="s">
        <v>79</v>
      </c>
      <c r="L93" s="28">
        <v>6.27</v>
      </c>
    </row>
    <row r="94" spans="1:12" ht="15" x14ac:dyDescent="0.25">
      <c r="A94" s="23"/>
      <c r="B94" s="24"/>
      <c r="C94" s="25"/>
      <c r="D94" s="30" t="s">
        <v>34</v>
      </c>
      <c r="E94" s="27" t="s">
        <v>77</v>
      </c>
      <c r="F94" s="28">
        <v>200</v>
      </c>
      <c r="G94" s="28">
        <v>0.2</v>
      </c>
      <c r="H94" s="28">
        <v>0.1</v>
      </c>
      <c r="I94" s="28">
        <v>10.1</v>
      </c>
      <c r="J94" s="28">
        <v>42.5</v>
      </c>
      <c r="K94" s="29" t="s">
        <v>81</v>
      </c>
      <c r="L94" s="28">
        <v>15.33</v>
      </c>
    </row>
    <row r="95" spans="1:12" ht="15" x14ac:dyDescent="0.25">
      <c r="A95" s="23"/>
      <c r="B95" s="24"/>
      <c r="C95" s="25"/>
      <c r="D95" s="30" t="s">
        <v>35</v>
      </c>
      <c r="E95" s="27" t="s">
        <v>49</v>
      </c>
      <c r="F95" s="28">
        <v>50</v>
      </c>
      <c r="G95" s="28">
        <v>3.8</v>
      </c>
      <c r="H95" s="28">
        <v>0.4</v>
      </c>
      <c r="I95" s="28">
        <v>24.6</v>
      </c>
      <c r="J95" s="28">
        <v>117.2</v>
      </c>
      <c r="K95" s="29" t="s">
        <v>50</v>
      </c>
      <c r="L95" s="28">
        <v>4.0999999999999996</v>
      </c>
    </row>
    <row r="96" spans="1:12" ht="15" x14ac:dyDescent="0.25">
      <c r="A96" s="23"/>
      <c r="B96" s="24"/>
      <c r="C96" s="25"/>
      <c r="D96" s="30" t="s">
        <v>36</v>
      </c>
      <c r="E96" s="27" t="s">
        <v>51</v>
      </c>
      <c r="F96" s="28">
        <v>40</v>
      </c>
      <c r="G96" s="28">
        <v>2.6</v>
      </c>
      <c r="H96" s="28">
        <v>0.5</v>
      </c>
      <c r="I96" s="28">
        <v>13.4</v>
      </c>
      <c r="J96" s="28">
        <v>68.3</v>
      </c>
      <c r="K96" s="29" t="s">
        <v>50</v>
      </c>
      <c r="L96" s="28">
        <v>4.34</v>
      </c>
    </row>
    <row r="97" spans="1:12" ht="15" x14ac:dyDescent="0.25">
      <c r="A97" s="23"/>
      <c r="B97" s="24"/>
      <c r="C97" s="25"/>
      <c r="D97" s="26"/>
      <c r="E97" s="27" t="s">
        <v>42</v>
      </c>
      <c r="F97" s="28">
        <v>15</v>
      </c>
      <c r="G97" s="28">
        <v>3.5</v>
      </c>
      <c r="H97" s="28">
        <v>4.4000000000000004</v>
      </c>
      <c r="I97" s="28">
        <v>0</v>
      </c>
      <c r="J97" s="28">
        <v>53.7</v>
      </c>
      <c r="K97" s="29" t="s">
        <v>43</v>
      </c>
      <c r="L97" s="28">
        <v>14.56</v>
      </c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720</v>
      </c>
      <c r="G99" s="36">
        <f>SUM(G90:G98)</f>
        <v>47.4</v>
      </c>
      <c r="H99" s="36">
        <f>SUM(H90:H98)</f>
        <v>24.1</v>
      </c>
      <c r="I99" s="36">
        <f>SUM(I90:I98)</f>
        <v>112.30000000000001</v>
      </c>
      <c r="J99" s="36">
        <f t="shared" ref="J99:L99" si="13">SUM(J90:J98)</f>
        <v>855.30000000000007</v>
      </c>
      <c r="K99" s="37"/>
      <c r="L99" s="36">
        <f t="shared" si="13"/>
        <v>93.17</v>
      </c>
    </row>
    <row r="100" spans="1:12" ht="15.75" customHeight="1" x14ac:dyDescent="0.2">
      <c r="A100" s="41">
        <f>A82</f>
        <v>1</v>
      </c>
      <c r="B100" s="42">
        <f>B82</f>
        <v>5</v>
      </c>
      <c r="C100" s="57" t="s">
        <v>37</v>
      </c>
      <c r="D100" s="58"/>
      <c r="E100" s="43"/>
      <c r="F100" s="44">
        <f>F89+F99</f>
        <v>720</v>
      </c>
      <c r="G100" s="44">
        <f>G89+G99</f>
        <v>47.4</v>
      </c>
      <c r="H100" s="44">
        <f>H89+H99</f>
        <v>24.1</v>
      </c>
      <c r="I100" s="44">
        <f>I89+I99</f>
        <v>112.30000000000001</v>
      </c>
      <c r="J100" s="44">
        <f t="shared" ref="J100:L100" si="14">J89+J99</f>
        <v>855.30000000000007</v>
      </c>
      <c r="K100" s="44"/>
      <c r="L100" s="44">
        <f t="shared" si="14"/>
        <v>93.17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 t="shared" ref="G108:J108" si="15">SUM(G101:G107)</f>
        <v>0</v>
      </c>
      <c r="H108" s="36">
        <f t="shared" si="15"/>
        <v>0</v>
      </c>
      <c r="I108" s="36">
        <f t="shared" si="15"/>
        <v>0</v>
      </c>
      <c r="J108" s="36">
        <f t="shared" si="15"/>
        <v>0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51" t="s">
        <v>107</v>
      </c>
      <c r="F109" s="52" t="s">
        <v>107</v>
      </c>
      <c r="G109" s="52" t="s">
        <v>107</v>
      </c>
      <c r="H109" s="52" t="s">
        <v>107</v>
      </c>
      <c r="I109" s="52" t="s">
        <v>107</v>
      </c>
      <c r="J109" s="52" t="s">
        <v>107</v>
      </c>
      <c r="K109" s="53" t="s">
        <v>107</v>
      </c>
      <c r="L109" s="52" t="s">
        <v>107</v>
      </c>
    </row>
    <row r="110" spans="1:12" ht="15" x14ac:dyDescent="0.25">
      <c r="A110" s="23"/>
      <c r="B110" s="24"/>
      <c r="C110" s="25"/>
      <c r="D110" s="30" t="s">
        <v>31</v>
      </c>
      <c r="E110" s="27" t="s">
        <v>82</v>
      </c>
      <c r="F110" s="28">
        <v>250</v>
      </c>
      <c r="G110" s="28">
        <v>8.4</v>
      </c>
      <c r="H110" s="28">
        <v>5.7</v>
      </c>
      <c r="I110" s="28">
        <v>20.3</v>
      </c>
      <c r="J110" s="28">
        <v>166.4</v>
      </c>
      <c r="K110" s="29" t="s">
        <v>83</v>
      </c>
      <c r="L110" s="28">
        <v>7.7</v>
      </c>
    </row>
    <row r="111" spans="1:12" ht="15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33</v>
      </c>
      <c r="E112" s="27" t="s">
        <v>110</v>
      </c>
      <c r="F112" s="28">
        <v>220</v>
      </c>
      <c r="G112" s="28">
        <v>16.899999999999999</v>
      </c>
      <c r="H112" s="28">
        <v>16.2</v>
      </c>
      <c r="I112" s="28">
        <v>42.4</v>
      </c>
      <c r="J112" s="28">
        <v>383.1</v>
      </c>
      <c r="K112" s="29" t="s">
        <v>84</v>
      </c>
      <c r="L112" s="28">
        <v>76.22</v>
      </c>
    </row>
    <row r="113" spans="1:12" ht="15" x14ac:dyDescent="0.25">
      <c r="A113" s="23"/>
      <c r="B113" s="24"/>
      <c r="C113" s="25"/>
      <c r="D113" s="30" t="s">
        <v>34</v>
      </c>
      <c r="E113" s="27" t="s">
        <v>112</v>
      </c>
      <c r="F113" s="28">
        <v>200</v>
      </c>
      <c r="G113" s="28">
        <v>0.3</v>
      </c>
      <c r="H113" s="28">
        <v>0.1</v>
      </c>
      <c r="I113" s="28">
        <v>7.2</v>
      </c>
      <c r="J113" s="28">
        <v>30.9</v>
      </c>
      <c r="K113" s="29" t="s">
        <v>85</v>
      </c>
      <c r="L113" s="28">
        <v>8.59</v>
      </c>
    </row>
    <row r="114" spans="1:12" ht="15" x14ac:dyDescent="0.25">
      <c r="A114" s="23"/>
      <c r="B114" s="24"/>
      <c r="C114" s="25"/>
      <c r="D114" s="30" t="s">
        <v>35</v>
      </c>
      <c r="E114" s="27" t="s">
        <v>49</v>
      </c>
      <c r="F114" s="28">
        <v>60</v>
      </c>
      <c r="G114" s="28">
        <v>4.5999999999999996</v>
      </c>
      <c r="H114" s="28">
        <v>0.5</v>
      </c>
      <c r="I114" s="28">
        <v>29.5</v>
      </c>
      <c r="J114" s="28">
        <v>140.6</v>
      </c>
      <c r="K114" s="29" t="s">
        <v>50</v>
      </c>
      <c r="L114" s="28">
        <v>4.92</v>
      </c>
    </row>
    <row r="115" spans="1:12" ht="15" x14ac:dyDescent="0.25">
      <c r="A115" s="23"/>
      <c r="B115" s="24"/>
      <c r="C115" s="25"/>
      <c r="D115" s="30" t="s">
        <v>36</v>
      </c>
      <c r="E115" s="27" t="s">
        <v>51</v>
      </c>
      <c r="F115" s="28">
        <v>30</v>
      </c>
      <c r="G115" s="28">
        <v>2</v>
      </c>
      <c r="H115" s="28">
        <v>0.4</v>
      </c>
      <c r="I115" s="28">
        <v>10</v>
      </c>
      <c r="J115" s="28">
        <v>51.2</v>
      </c>
      <c r="K115" s="29" t="s">
        <v>50</v>
      </c>
      <c r="L115" s="28">
        <v>3.48</v>
      </c>
    </row>
    <row r="116" spans="1:12" ht="15" x14ac:dyDescent="0.25">
      <c r="A116" s="23"/>
      <c r="B116" s="24"/>
      <c r="C116" s="25"/>
      <c r="D116" s="26"/>
      <c r="E116" s="27" t="s">
        <v>42</v>
      </c>
      <c r="F116" s="28">
        <v>15</v>
      </c>
      <c r="G116" s="28">
        <v>3.5</v>
      </c>
      <c r="H116" s="28">
        <v>4.4000000000000004</v>
      </c>
      <c r="I116" s="28">
        <v>0</v>
      </c>
      <c r="J116" s="28">
        <v>53.7</v>
      </c>
      <c r="K116" s="29" t="s">
        <v>43</v>
      </c>
      <c r="L116" s="28">
        <v>14.56</v>
      </c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775</v>
      </c>
      <c r="G118" s="36">
        <f t="shared" ref="G118:J118" si="16">SUM(G109:G117)</f>
        <v>35.699999999999996</v>
      </c>
      <c r="H118" s="36">
        <f t="shared" si="16"/>
        <v>27.299999999999997</v>
      </c>
      <c r="I118" s="36">
        <f t="shared" si="16"/>
        <v>109.4</v>
      </c>
      <c r="J118" s="36">
        <f t="shared" si="16"/>
        <v>825.90000000000009</v>
      </c>
      <c r="K118" s="37"/>
      <c r="L118" s="36">
        <f>SUM(L109:L117)</f>
        <v>115.47000000000001</v>
      </c>
    </row>
    <row r="119" spans="1:12" ht="15" x14ac:dyDescent="0.2">
      <c r="A119" s="41">
        <f>A101</f>
        <v>2</v>
      </c>
      <c r="B119" s="42">
        <f>B101</f>
        <v>1</v>
      </c>
      <c r="C119" s="57" t="s">
        <v>37</v>
      </c>
      <c r="D119" s="58"/>
      <c r="E119" s="43"/>
      <c r="F119" s="44">
        <f>F108+F118</f>
        <v>775</v>
      </c>
      <c r="G119" s="44">
        <f>G108+G118</f>
        <v>35.699999999999996</v>
      </c>
      <c r="H119" s="44">
        <f>H108+H118</f>
        <v>27.299999999999997</v>
      </c>
      <c r="I119" s="44">
        <f>I108+I118</f>
        <v>109.4</v>
      </c>
      <c r="J119" s="44">
        <f t="shared" ref="J119:L119" si="17">J108+J118</f>
        <v>825.90000000000009</v>
      </c>
      <c r="K119" s="44"/>
      <c r="L119" s="44">
        <f t="shared" si="17"/>
        <v>115.47000000000001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 t="shared" ref="G127:J127" si="18">SUM(G120:G126)</f>
        <v>0</v>
      </c>
      <c r="H127" s="36">
        <f t="shared" si="18"/>
        <v>0</v>
      </c>
      <c r="I127" s="36">
        <f t="shared" si="18"/>
        <v>0</v>
      </c>
      <c r="J127" s="36">
        <f t="shared" si="18"/>
        <v>0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 t="s">
        <v>86</v>
      </c>
      <c r="F129" s="28">
        <v>250</v>
      </c>
      <c r="G129" s="28">
        <v>5.8</v>
      </c>
      <c r="H129" s="28">
        <v>7</v>
      </c>
      <c r="I129" s="28">
        <v>7.1</v>
      </c>
      <c r="J129" s="28">
        <v>115.3</v>
      </c>
      <c r="K129" s="29" t="s">
        <v>44</v>
      </c>
      <c r="L129" s="28">
        <v>11.18</v>
      </c>
    </row>
    <row r="130" spans="1:12" ht="15" x14ac:dyDescent="0.25">
      <c r="A130" s="45"/>
      <c r="B130" s="24"/>
      <c r="C130" s="25"/>
      <c r="D130" s="30" t="s">
        <v>32</v>
      </c>
      <c r="E130" s="27" t="s">
        <v>87</v>
      </c>
      <c r="F130" s="28">
        <v>90</v>
      </c>
      <c r="G130" s="28">
        <v>17.2</v>
      </c>
      <c r="H130" s="28">
        <v>3.9</v>
      </c>
      <c r="I130" s="28">
        <v>12</v>
      </c>
      <c r="J130" s="28">
        <v>151.80000000000001</v>
      </c>
      <c r="K130" s="29" t="s">
        <v>88</v>
      </c>
      <c r="L130" s="28">
        <v>40.39</v>
      </c>
    </row>
    <row r="131" spans="1:12" ht="15" x14ac:dyDescent="0.25">
      <c r="A131" s="45"/>
      <c r="B131" s="24"/>
      <c r="C131" s="25"/>
      <c r="D131" s="30" t="s">
        <v>33</v>
      </c>
      <c r="E131" s="27" t="s">
        <v>70</v>
      </c>
      <c r="F131" s="28">
        <v>180</v>
      </c>
      <c r="G131" s="28">
        <v>3.7</v>
      </c>
      <c r="H131" s="28">
        <v>6.4</v>
      </c>
      <c r="I131" s="28">
        <v>23.8</v>
      </c>
      <c r="J131" s="28">
        <v>167.2</v>
      </c>
      <c r="K131" s="29" t="s">
        <v>71</v>
      </c>
      <c r="L131" s="28">
        <v>20.81</v>
      </c>
    </row>
    <row r="132" spans="1:12" ht="15" x14ac:dyDescent="0.25">
      <c r="A132" s="45"/>
      <c r="B132" s="24"/>
      <c r="C132" s="25"/>
      <c r="D132" s="30" t="s">
        <v>34</v>
      </c>
      <c r="E132" s="27" t="s">
        <v>89</v>
      </c>
      <c r="F132" s="28">
        <v>200</v>
      </c>
      <c r="G132" s="28">
        <v>0.5</v>
      </c>
      <c r="H132" s="28">
        <v>0.2</v>
      </c>
      <c r="I132" s="28">
        <v>19.399999999999999</v>
      </c>
      <c r="J132" s="28">
        <v>81.3</v>
      </c>
      <c r="K132" s="29" t="s">
        <v>90</v>
      </c>
      <c r="L132" s="28">
        <v>10.35</v>
      </c>
    </row>
    <row r="133" spans="1:12" ht="15" x14ac:dyDescent="0.25">
      <c r="A133" s="45"/>
      <c r="B133" s="24"/>
      <c r="C133" s="25"/>
      <c r="D133" s="30" t="s">
        <v>35</v>
      </c>
      <c r="E133" s="27" t="s">
        <v>49</v>
      </c>
      <c r="F133" s="28">
        <v>60</v>
      </c>
      <c r="G133" s="28">
        <v>4.5999999999999996</v>
      </c>
      <c r="H133" s="28">
        <v>0.5</v>
      </c>
      <c r="I133" s="28">
        <v>29.5</v>
      </c>
      <c r="J133" s="28">
        <v>140.6</v>
      </c>
      <c r="K133" s="29" t="s">
        <v>50</v>
      </c>
      <c r="L133" s="28">
        <v>4.92</v>
      </c>
    </row>
    <row r="134" spans="1:12" ht="15" x14ac:dyDescent="0.25">
      <c r="A134" s="45"/>
      <c r="B134" s="24"/>
      <c r="C134" s="25"/>
      <c r="D134" s="30" t="s">
        <v>36</v>
      </c>
      <c r="E134" s="27" t="s">
        <v>51</v>
      </c>
      <c r="F134" s="28">
        <v>30</v>
      </c>
      <c r="G134" s="28">
        <v>2</v>
      </c>
      <c r="H134" s="28">
        <v>0.4</v>
      </c>
      <c r="I134" s="28">
        <v>10</v>
      </c>
      <c r="J134" s="28">
        <v>51.2</v>
      </c>
      <c r="K134" s="29" t="s">
        <v>50</v>
      </c>
      <c r="L134" s="28">
        <v>3.48</v>
      </c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810</v>
      </c>
      <c r="G137" s="36">
        <f t="shared" ref="G137:J137" si="19">SUM(G128:G136)</f>
        <v>33.799999999999997</v>
      </c>
      <c r="H137" s="36">
        <f t="shared" si="19"/>
        <v>18.399999999999999</v>
      </c>
      <c r="I137" s="36">
        <f t="shared" si="19"/>
        <v>101.80000000000001</v>
      </c>
      <c r="J137" s="36">
        <f t="shared" si="19"/>
        <v>707.40000000000009</v>
      </c>
      <c r="K137" s="37"/>
      <c r="L137" s="36">
        <f>SUM(L128:L136)</f>
        <v>91.13</v>
      </c>
    </row>
    <row r="138" spans="1:12" ht="15" x14ac:dyDescent="0.2">
      <c r="A138" s="47">
        <f>A120</f>
        <v>2</v>
      </c>
      <c r="B138" s="47">
        <f>B120</f>
        <v>2</v>
      </c>
      <c r="C138" s="57" t="s">
        <v>37</v>
      </c>
      <c r="D138" s="58"/>
      <c r="E138" s="43"/>
      <c r="F138" s="44">
        <f>F127+F137</f>
        <v>810</v>
      </c>
      <c r="G138" s="44">
        <f>G127+G137</f>
        <v>33.799999999999997</v>
      </c>
      <c r="H138" s="44">
        <f>H127+H137</f>
        <v>18.399999999999999</v>
      </c>
      <c r="I138" s="44">
        <f>I127+I137</f>
        <v>101.80000000000001</v>
      </c>
      <c r="J138" s="44">
        <f t="shared" ref="J138:L138" si="20">J127+J137</f>
        <v>707.40000000000009</v>
      </c>
      <c r="K138" s="44"/>
      <c r="L138" s="44">
        <f t="shared" si="20"/>
        <v>91.13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 t="shared" ref="G146:J146" si="21">SUM(G139:G145)</f>
        <v>0</v>
      </c>
      <c r="H146" s="36">
        <f t="shared" si="21"/>
        <v>0</v>
      </c>
      <c r="I146" s="36">
        <f t="shared" si="21"/>
        <v>0</v>
      </c>
      <c r="J146" s="36">
        <f t="shared" si="21"/>
        <v>0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51" t="s">
        <v>107</v>
      </c>
      <c r="F147" s="52" t="s">
        <v>107</v>
      </c>
      <c r="G147" s="52" t="s">
        <v>107</v>
      </c>
      <c r="H147" s="52" t="s">
        <v>107</v>
      </c>
      <c r="I147" s="52" t="s">
        <v>107</v>
      </c>
      <c r="J147" s="52" t="s">
        <v>107</v>
      </c>
      <c r="K147" s="53" t="s">
        <v>107</v>
      </c>
      <c r="L147" s="52" t="s">
        <v>107</v>
      </c>
    </row>
    <row r="148" spans="1:12" ht="15" x14ac:dyDescent="0.25">
      <c r="A148" s="23"/>
      <c r="B148" s="24"/>
      <c r="C148" s="25"/>
      <c r="D148" s="30" t="s">
        <v>31</v>
      </c>
      <c r="E148" s="27" t="s">
        <v>91</v>
      </c>
      <c r="F148" s="28">
        <v>200</v>
      </c>
      <c r="G148" s="28">
        <v>5</v>
      </c>
      <c r="H148" s="28">
        <v>5.8</v>
      </c>
      <c r="I148" s="28">
        <v>11.3</v>
      </c>
      <c r="J148" s="28">
        <v>116.9</v>
      </c>
      <c r="K148" s="29" t="s">
        <v>92</v>
      </c>
      <c r="L148" s="28">
        <v>8.8000000000000007</v>
      </c>
    </row>
    <row r="149" spans="1:12" ht="15" x14ac:dyDescent="0.25">
      <c r="A149" s="23"/>
      <c r="B149" s="24"/>
      <c r="C149" s="25"/>
      <c r="D149" s="30" t="s">
        <v>32</v>
      </c>
      <c r="E149" s="27" t="s">
        <v>111</v>
      </c>
      <c r="F149" s="28">
        <v>100</v>
      </c>
      <c r="G149" s="28">
        <v>16.7</v>
      </c>
      <c r="H149" s="28">
        <v>15.9</v>
      </c>
      <c r="I149" s="28">
        <v>6.7</v>
      </c>
      <c r="J149" s="28">
        <v>236.5</v>
      </c>
      <c r="K149" s="29" t="s">
        <v>93</v>
      </c>
      <c r="L149" s="28">
        <v>47.92</v>
      </c>
    </row>
    <row r="150" spans="1:12" ht="15" x14ac:dyDescent="0.25">
      <c r="A150" s="23"/>
      <c r="B150" s="24"/>
      <c r="C150" s="25"/>
      <c r="D150" s="30" t="s">
        <v>33</v>
      </c>
      <c r="E150" s="27" t="s">
        <v>94</v>
      </c>
      <c r="F150" s="28">
        <v>150</v>
      </c>
      <c r="G150" s="28">
        <v>8.1999999999999993</v>
      </c>
      <c r="H150" s="28">
        <v>6.3</v>
      </c>
      <c r="I150" s="28">
        <v>35.9</v>
      </c>
      <c r="J150" s="28">
        <v>233.7</v>
      </c>
      <c r="K150" s="29" t="s">
        <v>95</v>
      </c>
      <c r="L150" s="28">
        <v>13.27</v>
      </c>
    </row>
    <row r="151" spans="1:12" ht="15" x14ac:dyDescent="0.25">
      <c r="A151" s="23"/>
      <c r="B151" s="24"/>
      <c r="C151" s="25"/>
      <c r="D151" s="30" t="s">
        <v>34</v>
      </c>
      <c r="E151" s="27" t="s">
        <v>72</v>
      </c>
      <c r="F151" s="28">
        <v>200</v>
      </c>
      <c r="G151" s="28">
        <v>0.4</v>
      </c>
      <c r="H151" s="28">
        <v>0</v>
      </c>
      <c r="I151" s="28">
        <v>19.8</v>
      </c>
      <c r="J151" s="28">
        <v>80.8</v>
      </c>
      <c r="K151" s="29" t="s">
        <v>96</v>
      </c>
      <c r="L151" s="28">
        <v>3.95</v>
      </c>
    </row>
    <row r="152" spans="1:12" ht="15" x14ac:dyDescent="0.25">
      <c r="A152" s="23"/>
      <c r="B152" s="24"/>
      <c r="C152" s="25"/>
      <c r="D152" s="30" t="s">
        <v>35</v>
      </c>
      <c r="E152" s="27" t="s">
        <v>49</v>
      </c>
      <c r="F152" s="28">
        <v>60</v>
      </c>
      <c r="G152" s="28">
        <v>4.5999999999999996</v>
      </c>
      <c r="H152" s="28">
        <v>0.5</v>
      </c>
      <c r="I152" s="28">
        <v>29.5</v>
      </c>
      <c r="J152" s="28">
        <v>140.6</v>
      </c>
      <c r="K152" s="29" t="s">
        <v>50</v>
      </c>
      <c r="L152" s="28">
        <v>4.92</v>
      </c>
    </row>
    <row r="153" spans="1:12" ht="15" x14ac:dyDescent="0.25">
      <c r="A153" s="23"/>
      <c r="B153" s="24"/>
      <c r="C153" s="25"/>
      <c r="D153" s="30" t="s">
        <v>36</v>
      </c>
      <c r="E153" s="27" t="s">
        <v>51</v>
      </c>
      <c r="F153" s="28">
        <v>30</v>
      </c>
      <c r="G153" s="28">
        <v>2</v>
      </c>
      <c r="H153" s="28">
        <v>0.4</v>
      </c>
      <c r="I153" s="28">
        <v>10</v>
      </c>
      <c r="J153" s="28">
        <v>51.2</v>
      </c>
      <c r="K153" s="29" t="s">
        <v>50</v>
      </c>
      <c r="L153" s="28">
        <v>3.48</v>
      </c>
    </row>
    <row r="154" spans="1:12" ht="15" x14ac:dyDescent="0.25">
      <c r="A154" s="23"/>
      <c r="B154" s="24"/>
      <c r="C154" s="25"/>
      <c r="D154" s="26"/>
      <c r="E154" s="27" t="s">
        <v>42</v>
      </c>
      <c r="F154" s="28">
        <v>15</v>
      </c>
      <c r="G154" s="28">
        <v>3.5</v>
      </c>
      <c r="H154" s="28">
        <v>4.4000000000000004</v>
      </c>
      <c r="I154" s="28">
        <v>0</v>
      </c>
      <c r="J154" s="28">
        <v>53.7</v>
      </c>
      <c r="K154" s="29" t="s">
        <v>43</v>
      </c>
      <c r="L154" s="28">
        <v>14.56</v>
      </c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755</v>
      </c>
      <c r="G156" s="36">
        <f t="shared" ref="G156:J156" si="22">SUM(G147:G155)</f>
        <v>40.4</v>
      </c>
      <c r="H156" s="36">
        <f t="shared" si="22"/>
        <v>33.299999999999997</v>
      </c>
      <c r="I156" s="36">
        <f t="shared" si="22"/>
        <v>113.2</v>
      </c>
      <c r="J156" s="36">
        <f t="shared" si="22"/>
        <v>913.4</v>
      </c>
      <c r="K156" s="37"/>
      <c r="L156" s="36">
        <f>SUM(L147:L155)</f>
        <v>96.9</v>
      </c>
    </row>
    <row r="157" spans="1:12" ht="15" x14ac:dyDescent="0.2">
      <c r="A157" s="41">
        <f>A139</f>
        <v>2</v>
      </c>
      <c r="B157" s="42">
        <f>B139</f>
        <v>3</v>
      </c>
      <c r="C157" s="57" t="s">
        <v>37</v>
      </c>
      <c r="D157" s="58"/>
      <c r="E157" s="43"/>
      <c r="F157" s="44">
        <f>F146+F156</f>
        <v>755</v>
      </c>
      <c r="G157" s="44">
        <f>G146+G156</f>
        <v>40.4</v>
      </c>
      <c r="H157" s="44">
        <f>H146+H156</f>
        <v>33.299999999999997</v>
      </c>
      <c r="I157" s="44">
        <f>I146+I156</f>
        <v>113.2</v>
      </c>
      <c r="J157" s="44">
        <f t="shared" ref="J157:L157" si="23">J146+J156</f>
        <v>913.4</v>
      </c>
      <c r="K157" s="44"/>
      <c r="L157" s="44">
        <f t="shared" si="23"/>
        <v>96.9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 t="shared" ref="G165:J165" si="24">SUM(G158:G164)</f>
        <v>0</v>
      </c>
      <c r="H165" s="36">
        <f t="shared" si="24"/>
        <v>0</v>
      </c>
      <c r="I165" s="36">
        <f t="shared" si="24"/>
        <v>0</v>
      </c>
      <c r="J165" s="36">
        <f t="shared" si="24"/>
        <v>0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 t="s">
        <v>106</v>
      </c>
      <c r="F167" s="28">
        <v>250</v>
      </c>
      <c r="G167" s="28">
        <v>5.9</v>
      </c>
      <c r="H167" s="28">
        <v>7.1</v>
      </c>
      <c r="I167" s="28">
        <v>12.7</v>
      </c>
      <c r="J167" s="28">
        <v>138</v>
      </c>
      <c r="K167" s="29" t="s">
        <v>68</v>
      </c>
      <c r="L167" s="28">
        <v>13.39</v>
      </c>
    </row>
    <row r="168" spans="1:12" ht="15" x14ac:dyDescent="0.25">
      <c r="A168" s="23"/>
      <c r="B168" s="24"/>
      <c r="C168" s="25"/>
      <c r="D168" s="30" t="s">
        <v>32</v>
      </c>
      <c r="E168" s="27" t="s">
        <v>104</v>
      </c>
      <c r="F168" s="28">
        <v>90</v>
      </c>
      <c r="G168" s="28">
        <v>12.5</v>
      </c>
      <c r="H168" s="28">
        <v>6.7</v>
      </c>
      <c r="I168" s="28">
        <v>5.7</v>
      </c>
      <c r="J168" s="28">
        <v>132.5</v>
      </c>
      <c r="K168" s="29" t="s">
        <v>69</v>
      </c>
      <c r="L168" s="28">
        <v>48.88</v>
      </c>
    </row>
    <row r="169" spans="1:12" ht="15" x14ac:dyDescent="0.25">
      <c r="A169" s="23"/>
      <c r="B169" s="24"/>
      <c r="C169" s="25"/>
      <c r="D169" s="30" t="s">
        <v>33</v>
      </c>
      <c r="E169" s="27" t="s">
        <v>97</v>
      </c>
      <c r="F169" s="28">
        <v>180</v>
      </c>
      <c r="G169" s="28">
        <v>4.5</v>
      </c>
      <c r="H169" s="28">
        <v>5.3</v>
      </c>
      <c r="I169" s="28">
        <v>43.6</v>
      </c>
      <c r="J169" s="28">
        <v>240.1</v>
      </c>
      <c r="K169" s="29" t="s">
        <v>98</v>
      </c>
      <c r="L169" s="28">
        <v>13.07</v>
      </c>
    </row>
    <row r="170" spans="1:12" ht="15" x14ac:dyDescent="0.25">
      <c r="A170" s="23"/>
      <c r="B170" s="24"/>
      <c r="C170" s="25"/>
      <c r="D170" s="30" t="s">
        <v>34</v>
      </c>
      <c r="E170" s="27" t="s">
        <v>66</v>
      </c>
      <c r="F170" s="28">
        <v>200</v>
      </c>
      <c r="G170" s="28">
        <v>0.2</v>
      </c>
      <c r="H170" s="28">
        <v>0.2</v>
      </c>
      <c r="I170" s="28">
        <v>11</v>
      </c>
      <c r="J170" s="28">
        <v>46.7</v>
      </c>
      <c r="K170" s="29" t="s">
        <v>67</v>
      </c>
      <c r="L170" s="28">
        <v>12.43</v>
      </c>
    </row>
    <row r="171" spans="1:12" ht="15" x14ac:dyDescent="0.25">
      <c r="A171" s="23"/>
      <c r="B171" s="24"/>
      <c r="C171" s="25"/>
      <c r="D171" s="30" t="s">
        <v>35</v>
      </c>
      <c r="E171" s="27" t="s">
        <v>49</v>
      </c>
      <c r="F171" s="28">
        <v>60</v>
      </c>
      <c r="G171" s="28">
        <v>4.5999999999999996</v>
      </c>
      <c r="H171" s="28">
        <v>0.5</v>
      </c>
      <c r="I171" s="28">
        <v>29.5</v>
      </c>
      <c r="J171" s="28">
        <v>140.6</v>
      </c>
      <c r="K171" s="29" t="s">
        <v>50</v>
      </c>
      <c r="L171" s="28">
        <v>4.92</v>
      </c>
    </row>
    <row r="172" spans="1:12" ht="15" x14ac:dyDescent="0.25">
      <c r="A172" s="23"/>
      <c r="B172" s="24"/>
      <c r="C172" s="25"/>
      <c r="D172" s="30" t="s">
        <v>36</v>
      </c>
      <c r="E172" s="27" t="s">
        <v>51</v>
      </c>
      <c r="F172" s="28">
        <v>30</v>
      </c>
      <c r="G172" s="28">
        <v>2</v>
      </c>
      <c r="H172" s="28">
        <v>0.4</v>
      </c>
      <c r="I172" s="28">
        <v>10</v>
      </c>
      <c r="J172" s="28">
        <v>51.2</v>
      </c>
      <c r="K172" s="29" t="s">
        <v>50</v>
      </c>
      <c r="L172" s="28">
        <v>3.48</v>
      </c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810</v>
      </c>
      <c r="G175" s="36">
        <f t="shared" ref="G175:J175" si="25">SUM(G166:G174)</f>
        <v>29.699999999999996</v>
      </c>
      <c r="H175" s="36">
        <f t="shared" si="25"/>
        <v>20.2</v>
      </c>
      <c r="I175" s="36">
        <f t="shared" si="25"/>
        <v>112.5</v>
      </c>
      <c r="J175" s="36">
        <f t="shared" si="25"/>
        <v>749.10000000000014</v>
      </c>
      <c r="K175" s="37"/>
      <c r="L175" s="36">
        <f>SUM(L166:L174)</f>
        <v>96.170000000000016</v>
      </c>
    </row>
    <row r="176" spans="1:12" ht="15" x14ac:dyDescent="0.2">
      <c r="A176" s="41">
        <f>A158</f>
        <v>2</v>
      </c>
      <c r="B176" s="42">
        <f>B158</f>
        <v>4</v>
      </c>
      <c r="C176" s="57" t="s">
        <v>37</v>
      </c>
      <c r="D176" s="58"/>
      <c r="E176" s="43"/>
      <c r="F176" s="44">
        <f>F165+F175</f>
        <v>810</v>
      </c>
      <c r="G176" s="44">
        <f>G165+G175</f>
        <v>29.699999999999996</v>
      </c>
      <c r="H176" s="44">
        <f>H165+H175</f>
        <v>20.2</v>
      </c>
      <c r="I176" s="44">
        <f>I165+I175</f>
        <v>112.5</v>
      </c>
      <c r="J176" s="44">
        <f t="shared" ref="J176:L176" si="26">J165+J175</f>
        <v>749.10000000000014</v>
      </c>
      <c r="K176" s="44"/>
      <c r="L176" s="44">
        <f t="shared" si="26"/>
        <v>96.170000000000016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 t="shared" ref="G184:J184" si="27">SUM(G177:G183)</f>
        <v>0</v>
      </c>
      <c r="H184" s="36">
        <f t="shared" si="27"/>
        <v>0</v>
      </c>
      <c r="I184" s="36">
        <f t="shared" si="27"/>
        <v>0</v>
      </c>
      <c r="J184" s="36">
        <f t="shared" si="27"/>
        <v>0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 t="s">
        <v>99</v>
      </c>
      <c r="F185" s="28">
        <v>100</v>
      </c>
      <c r="G185" s="28">
        <v>1.4</v>
      </c>
      <c r="H185" s="28">
        <v>10.1</v>
      </c>
      <c r="I185" s="28">
        <v>6</v>
      </c>
      <c r="J185" s="28">
        <v>120.9</v>
      </c>
      <c r="K185" s="29" t="s">
        <v>78</v>
      </c>
      <c r="L185" s="28">
        <v>10.42</v>
      </c>
    </row>
    <row r="186" spans="1:12" ht="15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32</v>
      </c>
      <c r="E187" s="27" t="s">
        <v>100</v>
      </c>
      <c r="F187" s="28">
        <v>100</v>
      </c>
      <c r="G187" s="28">
        <v>14.1</v>
      </c>
      <c r="H187" s="28">
        <v>5.8</v>
      </c>
      <c r="I187" s="28">
        <v>4.4000000000000004</v>
      </c>
      <c r="J187" s="28">
        <v>126.4</v>
      </c>
      <c r="K187" s="29" t="s">
        <v>101</v>
      </c>
      <c r="L187" s="28">
        <v>38.950000000000003</v>
      </c>
    </row>
    <row r="188" spans="1:12" ht="15" x14ac:dyDescent="0.25">
      <c r="A188" s="23"/>
      <c r="B188" s="24"/>
      <c r="C188" s="25"/>
      <c r="D188" s="30" t="s">
        <v>33</v>
      </c>
      <c r="E188" s="27" t="s">
        <v>64</v>
      </c>
      <c r="F188" s="28">
        <v>180</v>
      </c>
      <c r="G188" s="28">
        <v>6.4</v>
      </c>
      <c r="H188" s="28">
        <v>5.9</v>
      </c>
      <c r="I188" s="28">
        <v>39.4</v>
      </c>
      <c r="J188" s="28">
        <v>236.2</v>
      </c>
      <c r="K188" s="29" t="s">
        <v>65</v>
      </c>
      <c r="L188" s="28">
        <v>14.31</v>
      </c>
    </row>
    <row r="189" spans="1:12" ht="15" x14ac:dyDescent="0.25">
      <c r="A189" s="23"/>
      <c r="B189" s="24"/>
      <c r="C189" s="25"/>
      <c r="D189" s="30" t="s">
        <v>34</v>
      </c>
      <c r="E189" s="27" t="s">
        <v>105</v>
      </c>
      <c r="F189" s="28">
        <v>200</v>
      </c>
      <c r="G189" s="28">
        <v>0.2</v>
      </c>
      <c r="H189" s="28">
        <v>0.1</v>
      </c>
      <c r="I189" s="28">
        <v>6.6</v>
      </c>
      <c r="J189" s="28">
        <v>27.9</v>
      </c>
      <c r="K189" s="29" t="s">
        <v>48</v>
      </c>
      <c r="L189" s="28">
        <v>2.91</v>
      </c>
    </row>
    <row r="190" spans="1:12" ht="15" x14ac:dyDescent="0.25">
      <c r="A190" s="23"/>
      <c r="B190" s="24"/>
      <c r="C190" s="25"/>
      <c r="D190" s="30" t="s">
        <v>35</v>
      </c>
      <c r="E190" s="27" t="s">
        <v>49</v>
      </c>
      <c r="F190" s="28">
        <v>50</v>
      </c>
      <c r="G190" s="28">
        <v>3.8</v>
      </c>
      <c r="H190" s="28">
        <v>0.4</v>
      </c>
      <c r="I190" s="28">
        <v>24.6</v>
      </c>
      <c r="J190" s="28">
        <v>117.2</v>
      </c>
      <c r="K190" s="29" t="s">
        <v>50</v>
      </c>
      <c r="L190" s="28">
        <v>4.0999999999999996</v>
      </c>
    </row>
    <row r="191" spans="1:12" ht="15" x14ac:dyDescent="0.25">
      <c r="A191" s="23"/>
      <c r="B191" s="24"/>
      <c r="C191" s="25"/>
      <c r="D191" s="30" t="s">
        <v>36</v>
      </c>
      <c r="E191" s="27" t="s">
        <v>51</v>
      </c>
      <c r="F191" s="28">
        <v>40</v>
      </c>
      <c r="G191" s="28">
        <v>2.6</v>
      </c>
      <c r="H191" s="28">
        <v>0.5</v>
      </c>
      <c r="I191" s="28">
        <v>13.4</v>
      </c>
      <c r="J191" s="28">
        <v>68.3</v>
      </c>
      <c r="K191" s="29" t="s">
        <v>50</v>
      </c>
      <c r="L191" s="28">
        <v>4.6399999999999997</v>
      </c>
    </row>
    <row r="192" spans="1:12" ht="15" x14ac:dyDescent="0.25">
      <c r="A192" s="23"/>
      <c r="B192" s="24"/>
      <c r="C192" s="25"/>
      <c r="D192" s="26"/>
      <c r="E192" s="27" t="s">
        <v>42</v>
      </c>
      <c r="F192" s="28">
        <v>15</v>
      </c>
      <c r="G192" s="28">
        <v>3.5</v>
      </c>
      <c r="H192" s="28">
        <v>4.4000000000000004</v>
      </c>
      <c r="I192" s="28">
        <v>0</v>
      </c>
      <c r="J192" s="28">
        <v>53.7</v>
      </c>
      <c r="K192" s="29" t="s">
        <v>43</v>
      </c>
      <c r="L192" s="28">
        <v>14.56</v>
      </c>
    </row>
    <row r="193" spans="1:12" ht="15" x14ac:dyDescent="0.25">
      <c r="A193" s="23"/>
      <c r="B193" s="24"/>
      <c r="C193" s="25"/>
      <c r="D193" s="26"/>
      <c r="E193" s="51" t="s">
        <v>107</v>
      </c>
      <c r="F193" s="52" t="s">
        <v>107</v>
      </c>
      <c r="G193" s="52" t="s">
        <v>107</v>
      </c>
      <c r="H193" s="52" t="s">
        <v>107</v>
      </c>
      <c r="I193" s="52" t="s">
        <v>107</v>
      </c>
      <c r="J193" s="52" t="s">
        <v>107</v>
      </c>
      <c r="K193" s="53" t="s">
        <v>107</v>
      </c>
      <c r="L193" s="52" t="s">
        <v>107</v>
      </c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685</v>
      </c>
      <c r="G194" s="36">
        <f t="shared" ref="G194:J194" si="28">SUM(G185:G193)</f>
        <v>32</v>
      </c>
      <c r="H194" s="36">
        <f t="shared" si="28"/>
        <v>27.199999999999996</v>
      </c>
      <c r="I194" s="36">
        <f t="shared" si="28"/>
        <v>94.4</v>
      </c>
      <c r="J194" s="36">
        <f t="shared" si="28"/>
        <v>750.6</v>
      </c>
      <c r="K194" s="37"/>
      <c r="L194" s="36">
        <f>SUM(L185:L193)</f>
        <v>89.89</v>
      </c>
    </row>
    <row r="195" spans="1:12" ht="15" x14ac:dyDescent="0.2">
      <c r="A195" s="41">
        <f>A177</f>
        <v>2</v>
      </c>
      <c r="B195" s="42">
        <f>B177</f>
        <v>5</v>
      </c>
      <c r="C195" s="57" t="s">
        <v>37</v>
      </c>
      <c r="D195" s="58"/>
      <c r="E195" s="43"/>
      <c r="F195" s="44">
        <f>F184+F194</f>
        <v>685</v>
      </c>
      <c r="G195" s="44">
        <f>G184+G194</f>
        <v>32</v>
      </c>
      <c r="H195" s="44">
        <f>H184+H194</f>
        <v>27.199999999999996</v>
      </c>
      <c r="I195" s="44">
        <f>I184+I194</f>
        <v>94.4</v>
      </c>
      <c r="J195" s="44">
        <f t="shared" ref="J195:L195" si="29">J184+J194</f>
        <v>750.6</v>
      </c>
      <c r="K195" s="44"/>
      <c r="L195" s="44">
        <f t="shared" si="29"/>
        <v>89.89</v>
      </c>
    </row>
    <row r="196" spans="1:12" x14ac:dyDescent="0.2">
      <c r="A196" s="48"/>
      <c r="B196" s="49"/>
      <c r="C196" s="59" t="s">
        <v>38</v>
      </c>
      <c r="D196" s="59"/>
      <c r="E196" s="59"/>
      <c r="F196" s="50">
        <f>(F24+F43+F62+F81+F100+F119+F138+F157+F176+F195)/(IF(F24=0,0,1)+IF(F43=0,0,1)+IF(F62=0,0,1)+IF(F81=0,0,1)+IF(F100=0,0,1)+IF(F119=0,0,1)+IF(F138=0,0,1)+IF(F157=0,0,1)+IF(F176=0,0,1)+IF(F195=0,0,1))</f>
        <v>765</v>
      </c>
      <c r="G196" s="50">
        <f t="shared" ref="G196:J196" si="30">(G24+G43+G62+G81+G100+G119+G138+G157+G176+G195)/(IF(G24=0,0,1)+IF(G43=0,0,1)+IF(G62=0,0,1)+IF(G81=0,0,1)+IF(G100=0,0,1)+IF(G119=0,0,1)+IF(G138=0,0,1)+IF(G157=0,0,1)+IF(G176=0,0,1)+IF(G195=0,0,1))</f>
        <v>35.319999999999993</v>
      </c>
      <c r="H196" s="50">
        <f t="shared" si="30"/>
        <v>24.429999999999996</v>
      </c>
      <c r="I196" s="50">
        <f t="shared" si="30"/>
        <v>105.39000000000001</v>
      </c>
      <c r="J196" s="50">
        <f t="shared" si="30"/>
        <v>782.16000000000008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96.167999999999992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Priemnaya</cp:lastModifiedBy>
  <cp:revision>1</cp:revision>
  <cp:lastPrinted>2024-09-09T08:20:15Z</cp:lastPrinted>
  <dcterms:created xsi:type="dcterms:W3CDTF">2022-05-16T14:23:56Z</dcterms:created>
  <dcterms:modified xsi:type="dcterms:W3CDTF">2025-02-24T06:17:00Z</dcterms:modified>
</cp:coreProperties>
</file>